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МШ 2018" sheetId="2" r:id="rId1"/>
    <sheet name="планы 2019 МБ" sheetId="47" r:id="rId2"/>
    <sheet name="планы 2019 РБ" sheetId="48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/>
  <c r="E28"/>
  <c r="C28"/>
  <c r="E19"/>
  <c r="C19"/>
  <c r="D22" i="47"/>
  <c r="D28" i="48"/>
  <c r="D22"/>
  <c r="D28" i="47"/>
  <c r="C25"/>
  <c r="D19"/>
  <c r="D33" i="48"/>
  <c r="D32"/>
  <c r="D31"/>
  <c r="D30"/>
  <c r="D29"/>
  <c r="D26"/>
  <c r="E25"/>
  <c r="C25"/>
  <c r="D25" s="1"/>
  <c r="D24"/>
  <c r="D23"/>
  <c r="D21"/>
  <c r="D20"/>
  <c r="E19"/>
  <c r="D19"/>
  <c r="D17"/>
  <c r="D15"/>
  <c r="D33" i="47"/>
  <c r="D32"/>
  <c r="D30"/>
  <c r="D29"/>
  <c r="E25"/>
  <c r="D25"/>
  <c r="D21"/>
  <c r="D20"/>
  <c r="D24" i="2"/>
  <c r="D17"/>
  <c r="C25" l="1"/>
  <c r="D29" l="1"/>
  <c r="D30"/>
  <c r="D19" l="1"/>
  <c r="D20"/>
  <c r="D21"/>
  <c r="D22"/>
  <c r="D23"/>
  <c r="D25"/>
  <c r="D26"/>
  <c r="D28"/>
  <c r="D31"/>
  <c r="D32"/>
  <c r="D33"/>
  <c r="D15"/>
  <c r="E25" l="1"/>
</calcChain>
</file>

<file path=xl/sharedStrings.xml><?xml version="1.0" encoding="utf-8"?>
<sst xmlns="http://schemas.openxmlformats.org/spreadsheetml/2006/main" count="180" uniqueCount="40">
  <si>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</si>
  <si>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</si>
  <si>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</si>
  <si>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</si>
  <si>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</si>
  <si>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</si>
  <si>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</si>
  <si>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</si>
  <si>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</si>
  <si>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</si>
  <si>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</si>
  <si>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</si>
  <si>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</si>
  <si>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</si>
  <si>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</si>
  <si>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</si>
  <si>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</si>
  <si>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</si>
  <si>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</si>
  <si>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</si>
  <si>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</si>
  <si>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</si>
  <si>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</si>
  <si>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</si>
  <si>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</si>
  <si>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</si>
  <si>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</si>
  <si>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</si>
  <si>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</si>
  <si>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</si>
  <si>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</si>
  <si>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</si>
  <si>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</si>
  <si>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</si>
  <si>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</si>
  <si>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</si>
  <si>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</si>
  <si>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2019 год</t>
  </si>
  <si>
    <t>по состоянию на "01" июля 2020 г.</t>
  </si>
  <si>
    <t>2020год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</si>
</sst>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tabSelected="1" topLeftCell="A11" workbookViewId="0">
      <selection activeCell="E13" sqref="E13"/>
    </sheetView>
  </sheetViews>
  <sheetFormatPr defaultColWidth="9.140625" defaultRowHeight="20.25"/>
  <cols>
    <col min="1" max="1" width="69.42578125" style="2" customWidth="1"/>
    <col min="2" max="2" width="9.140625" style="3"/>
    <col min="3" max="4" width="12" style="12" customWidth="1"/>
    <col min="5" max="5" width="13.28515625" style="12" customWidth="1"/>
    <col min="6" max="6" width="12" style="2" customWidth="1"/>
    <col min="7" max="7" width="15.28515625" style="2" customWidth="1"/>
    <col min="8" max="16384" width="9.140625" style="2"/>
  </cols>
  <sheetData>
    <row r="1" spans="1:7">
      <c r="A1" s="31" t="s">
        <v>33</v>
      </c>
      <c r="B1" s="31"/>
      <c r="C1" s="31"/>
      <c r="D1" s="31"/>
      <c r="E1" s="31"/>
    </row>
    <row r="2" spans="1:7">
      <c r="A2" s="31" t="s">
        <v>38</v>
      </c>
      <c r="B2" s="31"/>
      <c r="C2" s="31"/>
      <c r="D2" s="31"/>
      <c r="E2" s="31"/>
    </row>
    <row r="3" spans="1:7">
      <c r="A3" s="1"/>
    </row>
    <row r="4" spans="1:7">
      <c r="A4" s="32" t="s">
        <v>29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39</v>
      </c>
      <c r="D9" s="36"/>
      <c r="E9" s="36"/>
    </row>
    <row r="10" spans="1:7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175</v>
      </c>
      <c r="D11" s="27">
        <v>175</v>
      </c>
      <c r="E11" s="27">
        <v>175</v>
      </c>
    </row>
    <row r="12" spans="1:7" ht="25.5">
      <c r="A12" s="9" t="s">
        <v>21</v>
      </c>
      <c r="B12" s="6" t="s">
        <v>2</v>
      </c>
      <c r="C12" s="13">
        <v>161.30000000000001</v>
      </c>
      <c r="D12" s="13">
        <v>161.30000000000001</v>
      </c>
      <c r="E12" s="13">
        <v>161.30000000000001</v>
      </c>
    </row>
    <row r="13" spans="1:7" ht="25.5">
      <c r="A13" s="5" t="s">
        <v>11</v>
      </c>
      <c r="B13" s="6" t="s">
        <v>2</v>
      </c>
      <c r="C13" s="13">
        <v>28233</v>
      </c>
      <c r="D13" s="13">
        <v>28233</v>
      </c>
      <c r="E13" s="13">
        <v>28233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5.5">
      <c r="A15" s="14" t="s">
        <v>12</v>
      </c>
      <c r="B15" s="15" t="s">
        <v>2</v>
      </c>
      <c r="C15" s="25">
        <v>24381</v>
      </c>
      <c r="D15" s="25">
        <f>C15</f>
        <v>24381</v>
      </c>
      <c r="E15" s="25">
        <v>24381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5.5">
      <c r="A17" s="19" t="s">
        <v>26</v>
      </c>
      <c r="B17" s="15" t="s">
        <v>2</v>
      </c>
      <c r="C17" s="25">
        <v>3782</v>
      </c>
      <c r="D17" s="25">
        <f>C17</f>
        <v>3782</v>
      </c>
      <c r="E17" s="25">
        <v>3782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5" customHeight="1">
      <c r="A19" s="20" t="s">
        <v>23</v>
      </c>
      <c r="B19" s="15" t="s">
        <v>24</v>
      </c>
      <c r="C19" s="25">
        <f>C17*1000/6/C18</f>
        <v>157583.33333333334</v>
      </c>
      <c r="D19" s="25">
        <f t="shared" ref="D19:D33" si="0">C19</f>
        <v>157583.33333333334</v>
      </c>
      <c r="E19" s="25">
        <f>E17*1000/6/E18</f>
        <v>157583.33333333334</v>
      </c>
    </row>
    <row r="20" spans="1:8" s="16" customFormat="1" ht="25.5">
      <c r="A20" s="19" t="s">
        <v>27</v>
      </c>
      <c r="B20" s="15" t="s">
        <v>2</v>
      </c>
      <c r="C20" s="25">
        <v>17131</v>
      </c>
      <c r="D20" s="25">
        <f t="shared" si="0"/>
        <v>17131</v>
      </c>
      <c r="E20" s="25">
        <v>17131</v>
      </c>
    </row>
    <row r="21" spans="1:8" s="16" customFormat="1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  <c r="G21" s="16" t="s">
        <v>28</v>
      </c>
      <c r="H21" s="16" t="s">
        <v>28</v>
      </c>
    </row>
    <row r="22" spans="1:8" s="16" customFormat="1" ht="21.95" customHeight="1">
      <c r="A22" s="20" t="s">
        <v>23</v>
      </c>
      <c r="B22" s="15" t="s">
        <v>24</v>
      </c>
      <c r="C22" s="25">
        <f>C20*1000/6/C21</f>
        <v>112231.39412997902</v>
      </c>
      <c r="D22" s="25">
        <f t="shared" si="0"/>
        <v>112231.39412997902</v>
      </c>
      <c r="E22" s="25">
        <v>112231.4</v>
      </c>
    </row>
    <row r="23" spans="1:8" s="16" customFormat="1" ht="39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5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5.5">
      <c r="A26" s="19" t="s">
        <v>20</v>
      </c>
      <c r="B26" s="15" t="s">
        <v>2</v>
      </c>
      <c r="C26" s="25">
        <v>3468</v>
      </c>
      <c r="D26" s="25">
        <f t="shared" si="0"/>
        <v>3468</v>
      </c>
      <c r="E26" s="25">
        <v>3468</v>
      </c>
    </row>
    <row r="27" spans="1:8" s="16" customFormat="1">
      <c r="A27" s="20" t="s">
        <v>4</v>
      </c>
      <c r="B27" s="21" t="s">
        <v>3</v>
      </c>
      <c r="C27" s="25">
        <v>10.27</v>
      </c>
      <c r="D27" s="25">
        <v>10.27</v>
      </c>
      <c r="E27" s="25">
        <v>10.27</v>
      </c>
    </row>
    <row r="28" spans="1:8" s="16" customFormat="1" ht="21.95" customHeight="1">
      <c r="A28" s="20" t="s">
        <v>23</v>
      </c>
      <c r="B28" s="15" t="s">
        <v>24</v>
      </c>
      <c r="C28" s="25">
        <f>C26/C27*1000/6</f>
        <v>56280.428432327171</v>
      </c>
      <c r="D28" s="25">
        <f t="shared" si="0"/>
        <v>56280.428432327171</v>
      </c>
      <c r="E28" s="25">
        <f>E26/E27*1000/6</f>
        <v>56280.428432327171</v>
      </c>
    </row>
    <row r="29" spans="1:8" s="16" customFormat="1" ht="25.5">
      <c r="A29" s="14" t="s">
        <v>5</v>
      </c>
      <c r="B29" s="15" t="s">
        <v>2</v>
      </c>
      <c r="C29" s="27">
        <v>2407</v>
      </c>
      <c r="D29" s="27">
        <f t="shared" si="0"/>
        <v>2407</v>
      </c>
      <c r="E29" s="27">
        <v>2407</v>
      </c>
    </row>
    <row r="30" spans="1:8" s="16" customFormat="1" ht="36.75">
      <c r="A30" s="23" t="s">
        <v>6</v>
      </c>
      <c r="B30" s="15" t="s">
        <v>2</v>
      </c>
      <c r="C30" s="27">
        <v>1103</v>
      </c>
      <c r="D30" s="27">
        <f t="shared" si="0"/>
        <v>1103</v>
      </c>
      <c r="E30" s="27">
        <v>1103</v>
      </c>
    </row>
    <row r="31" spans="1:8" ht="25.5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8" ht="36.75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38.25" customHeight="1">
      <c r="A33" s="10" t="s">
        <v>9</v>
      </c>
      <c r="B33" s="6" t="s">
        <v>2</v>
      </c>
      <c r="C33" s="27">
        <v>342</v>
      </c>
      <c r="D33" s="27">
        <f t="shared" si="0"/>
        <v>342</v>
      </c>
      <c r="E33" s="27">
        <v>342</v>
      </c>
    </row>
    <row r="35" spans="1:5">
      <c r="A35" s="29" t="s">
        <v>30</v>
      </c>
    </row>
    <row r="37" spans="1:5">
      <c r="A37" s="29" t="s">
        <v>31</v>
      </c>
    </row>
    <row r="38" spans="1:5">
      <c r="A38" s="29" t="s">
        <v>32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2" sqref="A2:E2"/>
    </sheetView>
  </sheetViews>
  <sheetFormatPr defaultRowHeight="15"/>
  <cols>
    <col min="1" max="1" width="55.7109375" customWidth="1"/>
    <col min="3" max="3" width="13.7109375" customWidth="1"/>
    <col min="4" max="4" width="11.85546875" customWidth="1"/>
    <col min="5" max="5" width="15.710937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35</v>
      </c>
      <c r="D8" s="12"/>
      <c r="E8" s="12"/>
    </row>
    <row r="9" spans="1:5" ht="20.25">
      <c r="A9" s="34" t="s">
        <v>25</v>
      </c>
      <c r="B9" s="35" t="s">
        <v>16</v>
      </c>
      <c r="C9" s="36" t="s">
        <v>34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186.8</v>
      </c>
      <c r="D12" s="13">
        <v>186.8</v>
      </c>
      <c r="E12" s="13">
        <v>209.5</v>
      </c>
    </row>
    <row r="13" spans="1:5" ht="25.5">
      <c r="A13" s="5" t="s">
        <v>11</v>
      </c>
      <c r="B13" s="6" t="s">
        <v>2</v>
      </c>
      <c r="C13" s="13">
        <v>39360</v>
      </c>
      <c r="D13" s="13">
        <v>39360</v>
      </c>
      <c r="E13" s="13">
        <v>39360</v>
      </c>
    </row>
    <row r="14" spans="1:5" ht="20.25">
      <c r="A14" s="7" t="s">
        <v>0</v>
      </c>
      <c r="B14" s="8"/>
      <c r="C14" s="13"/>
      <c r="D14" s="13"/>
      <c r="E14" s="13">
        <v>0</v>
      </c>
    </row>
    <row r="15" spans="1:5" ht="25.5">
      <c r="A15" s="14" t="s">
        <v>12</v>
      </c>
      <c r="B15" s="15" t="s">
        <v>2</v>
      </c>
      <c r="C15" s="25">
        <v>34106</v>
      </c>
      <c r="D15" s="25">
        <v>34106</v>
      </c>
      <c r="E15" s="25">
        <v>34106</v>
      </c>
    </row>
    <row r="16" spans="1:5" ht="20.25">
      <c r="A16" s="17" t="s">
        <v>1</v>
      </c>
      <c r="B16" s="18"/>
      <c r="C16" s="25"/>
      <c r="D16" s="25"/>
      <c r="E16" s="25">
        <v>0</v>
      </c>
    </row>
    <row r="17" spans="1:5" ht="25.5">
      <c r="A17" s="19" t="s">
        <v>26</v>
      </c>
      <c r="B17" s="15" t="s">
        <v>2</v>
      </c>
      <c r="C17" s="25">
        <v>4794.5</v>
      </c>
      <c r="D17" s="25">
        <v>4794.5</v>
      </c>
      <c r="E17" s="25">
        <v>4794.5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99885</v>
      </c>
      <c r="D19" s="25">
        <f t="shared" ref="D19:D33" si="0">C19</f>
        <v>99885</v>
      </c>
      <c r="E19" s="25">
        <v>99885</v>
      </c>
    </row>
    <row r="20" spans="1:5" ht="25.5">
      <c r="A20" s="19" t="s">
        <v>27</v>
      </c>
      <c r="B20" s="15" t="s">
        <v>2</v>
      </c>
      <c r="C20" s="25">
        <v>23133.7</v>
      </c>
      <c r="D20" s="25">
        <f t="shared" si="0"/>
        <v>23133.7</v>
      </c>
      <c r="E20" s="25">
        <v>23133.7</v>
      </c>
    </row>
    <row r="21" spans="1:5" ht="20.25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75898</v>
      </c>
      <c r="D22" s="25">
        <f t="shared" si="0"/>
        <v>75898</v>
      </c>
      <c r="E22" s="25">
        <v>75898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25">
      <c r="A24" s="20" t="s">
        <v>4</v>
      </c>
      <c r="B24" s="21" t="s">
        <v>3</v>
      </c>
      <c r="C24" s="25"/>
      <c r="D24" s="25"/>
      <c r="E24" s="25"/>
    </row>
    <row r="25" spans="1:5" ht="20.25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6177.8</v>
      </c>
      <c r="D26" s="25">
        <v>6177.8</v>
      </c>
      <c r="E26" s="25">
        <v>6177.8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46802</v>
      </c>
      <c r="D28" s="25">
        <f t="shared" si="0"/>
        <v>46802</v>
      </c>
      <c r="E28" s="25">
        <v>46802</v>
      </c>
    </row>
    <row r="29" spans="1:5" ht="25.5">
      <c r="A29" s="14" t="s">
        <v>5</v>
      </c>
      <c r="B29" s="15" t="s">
        <v>2</v>
      </c>
      <c r="C29" s="27">
        <v>3272</v>
      </c>
      <c r="D29" s="27">
        <f t="shared" si="0"/>
        <v>3272</v>
      </c>
      <c r="E29" s="27">
        <v>3272</v>
      </c>
    </row>
    <row r="30" spans="1:5" ht="52.5" customHeight="1">
      <c r="A30" s="23" t="s">
        <v>6</v>
      </c>
      <c r="B30" s="15" t="s">
        <v>2</v>
      </c>
      <c r="C30" s="27">
        <v>1153.8</v>
      </c>
      <c r="D30" s="27">
        <f t="shared" si="0"/>
        <v>1153.8</v>
      </c>
      <c r="E30" s="27">
        <v>1153.8</v>
      </c>
    </row>
    <row r="31" spans="1:5" ht="40.5" customHeight="1">
      <c r="A31" s="10" t="s">
        <v>7</v>
      </c>
      <c r="B31" s="6" t="s">
        <v>2</v>
      </c>
      <c r="C31" s="13">
        <v>59.8</v>
      </c>
      <c r="D31" s="25">
        <v>59.8</v>
      </c>
      <c r="E31" s="13">
        <v>59.8</v>
      </c>
    </row>
    <row r="32" spans="1:5" ht="40.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58.5" customHeight="1">
      <c r="A33" s="10" t="s">
        <v>9</v>
      </c>
      <c r="B33" s="6" t="s">
        <v>2</v>
      </c>
      <c r="C33" s="27">
        <v>768.4</v>
      </c>
      <c r="D33" s="27">
        <f t="shared" si="0"/>
        <v>768.4</v>
      </c>
      <c r="E33" s="27">
        <v>768.4</v>
      </c>
    </row>
    <row r="34" spans="1:5" ht="20.25">
      <c r="A34" s="29" t="s">
        <v>30</v>
      </c>
      <c r="B34" s="3"/>
      <c r="C34" s="12"/>
      <c r="D34" s="12"/>
      <c r="E34" s="12"/>
    </row>
    <row r="35" spans="1:5" ht="20.25">
      <c r="A35" s="29" t="s">
        <v>31</v>
      </c>
      <c r="B35" s="3"/>
      <c r="C35" s="12"/>
      <c r="D35" s="12"/>
      <c r="E35" s="12"/>
    </row>
    <row r="36" spans="1:5" ht="20.25">
      <c r="A36" s="29" t="s">
        <v>32</v>
      </c>
      <c r="B36" s="3"/>
      <c r="C36" s="12"/>
      <c r="D36" s="12"/>
      <c r="E36" s="12"/>
    </row>
    <row r="37" spans="1:5" ht="20.25">
      <c r="A37" s="29"/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  <row r="39" spans="1:5" ht="20.25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opLeftCell="A6" workbookViewId="0">
      <selection activeCell="E13" sqref="E13"/>
    </sheetView>
  </sheetViews>
  <sheetFormatPr defaultRowHeight="15"/>
  <cols>
    <col min="1" max="1" width="57" customWidth="1"/>
    <col min="3" max="3" width="13.42578125" customWidth="1"/>
    <col min="4" max="4" width="13.85546875" customWidth="1"/>
    <col min="5" max="5" width="15.2851562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36</v>
      </c>
      <c r="D8" s="12"/>
      <c r="E8" s="12"/>
    </row>
    <row r="9" spans="1:5" ht="20.25">
      <c r="A9" s="34" t="s">
        <v>25</v>
      </c>
      <c r="B9" s="35" t="s">
        <v>16</v>
      </c>
      <c r="C9" s="36" t="s">
        <v>34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26.7</v>
      </c>
      <c r="D12" s="13">
        <v>26.7</v>
      </c>
      <c r="E12" s="13">
        <v>29.9</v>
      </c>
    </row>
    <row r="13" spans="1:5" ht="25.5">
      <c r="A13" s="5" t="s">
        <v>11</v>
      </c>
      <c r="B13" s="6" t="s">
        <v>2</v>
      </c>
      <c r="C13" s="13">
        <v>5440</v>
      </c>
      <c r="D13" s="13">
        <v>5440</v>
      </c>
      <c r="E13" s="13">
        <v>5440</v>
      </c>
    </row>
    <row r="14" spans="1:5" ht="20.25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5.5">
      <c r="A15" s="14" t="s">
        <v>12</v>
      </c>
      <c r="B15" s="15" t="s">
        <v>2</v>
      </c>
      <c r="C15" s="25">
        <v>4980</v>
      </c>
      <c r="D15" s="25">
        <f>C15</f>
        <v>4980</v>
      </c>
      <c r="E15" s="25">
        <v>4980</v>
      </c>
    </row>
    <row r="16" spans="1:5" ht="20.25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5.5">
      <c r="A17" s="19" t="s">
        <v>26</v>
      </c>
      <c r="B17" s="15" t="s">
        <v>2</v>
      </c>
      <c r="C17" s="25">
        <v>503.8</v>
      </c>
      <c r="D17" s="25">
        <f>C17</f>
        <v>503.8</v>
      </c>
      <c r="E17" s="25">
        <v>503.8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10496</v>
      </c>
      <c r="D19" s="25">
        <f t="shared" ref="D19:D33" si="0">C19</f>
        <v>10496</v>
      </c>
      <c r="E19" s="25">
        <f>E17*1000/12/E18</f>
        <v>10495.833333333334</v>
      </c>
    </row>
    <row r="20" spans="1:5" ht="25.5">
      <c r="A20" s="19" t="s">
        <v>27</v>
      </c>
      <c r="B20" s="15" t="s">
        <v>2</v>
      </c>
      <c r="C20" s="25">
        <v>3532</v>
      </c>
      <c r="D20" s="25">
        <f t="shared" si="0"/>
        <v>3532</v>
      </c>
      <c r="E20" s="25">
        <v>3532</v>
      </c>
    </row>
    <row r="21" spans="1:5" ht="20.25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11588</v>
      </c>
      <c r="D22" s="25">
        <f t="shared" si="0"/>
        <v>11588</v>
      </c>
      <c r="E22" s="25">
        <v>11588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25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25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944.2</v>
      </c>
      <c r="D26" s="25">
        <f t="shared" si="0"/>
        <v>944.2</v>
      </c>
      <c r="E26" s="25">
        <v>944.2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7153</v>
      </c>
      <c r="D28" s="25">
        <f t="shared" si="0"/>
        <v>7153</v>
      </c>
      <c r="E28" s="25">
        <v>7153</v>
      </c>
    </row>
    <row r="29" spans="1:5" ht="25.5">
      <c r="A29" s="14" t="s">
        <v>5</v>
      </c>
      <c r="B29" s="15" t="s">
        <v>2</v>
      </c>
      <c r="C29" s="27">
        <v>460</v>
      </c>
      <c r="D29" s="27">
        <f t="shared" si="0"/>
        <v>460</v>
      </c>
      <c r="E29" s="27">
        <v>460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25">
      <c r="A34" s="2"/>
      <c r="B34" s="3"/>
      <c r="C34" s="12"/>
      <c r="D34" s="12"/>
      <c r="E34" s="12"/>
    </row>
    <row r="35" spans="1:5" ht="20.25">
      <c r="A35" s="29" t="s">
        <v>30</v>
      </c>
      <c r="B35" s="3"/>
      <c r="C35" s="12"/>
      <c r="D35" s="12"/>
      <c r="E35" s="12"/>
    </row>
    <row r="36" spans="1:5" ht="20.25">
      <c r="A36" s="29" t="s">
        <v>31</v>
      </c>
      <c r="B36" s="3"/>
      <c r="C36" s="12"/>
      <c r="D36" s="12"/>
      <c r="E36" s="12"/>
    </row>
    <row r="37" spans="1:5" ht="20.25">
      <c r="A37" s="29" t="s">
        <v>32</v>
      </c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2020-09-16T09:29:10Z</dcterms:modified>
</cp:coreProperties>
</file>